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Sent ot Calvin for Website update 03-14-24/"/>
    </mc:Choice>
  </mc:AlternateContent>
  <xr:revisionPtr revIDLastSave="25" documentId="13_ncr:1_{317DEAD5-24B4-4632-A449-DEFCD21EE7EE}" xr6:coauthVersionLast="47" xr6:coauthVersionMax="47" xr10:uidLastSave="{F5C5CB2D-1C36-445F-8223-64B5679FDCD1}"/>
  <workbookProtection workbookAlgorithmName="SHA-512" workbookHashValue="QWuyrqeTluPjMuO/hKfhc5vBJQRFAgOJns69QnNC5lBAAnY6va3juk77YBa6Nh6noU+nflBpAkquqvp28rAn1g==" workbookSaltValue="gm+NcQpJDka9n/1WzbIWDg==" workbookSpinCount="100000" lockStructure="1"/>
  <bookViews>
    <workbookView xWindow="-120" yWindow="-120" windowWidth="29040" windowHeight="15840" xr2:uid="{7D07B03B-D019-4817-9A72-CC3C8335BCFE}"/>
  </bookViews>
  <sheets>
    <sheet name="MF" sheetId="1" r:id="rId1"/>
    <sheet name="ValidPhrase" sheetId="2" state="hidden" r:id="rId2"/>
  </sheets>
  <definedNames>
    <definedName name="App">ValidPhrase!$C$2:$C$3</definedName>
    <definedName name="Calcs">ValidPhrase!$B$2:$B$17</definedName>
    <definedName name="Folder_Years">ValidPhrase!$D$2:$D$9</definedName>
    <definedName name="Plans">ValidPhrase!$A$2:$A$12</definedName>
    <definedName name="_xlnm.Print_Area" localSheetId="0">MF!$A$1:$P$54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B44" i="1" s="1"/>
  <c r="B36" i="1" l="1"/>
  <c r="B30" i="1"/>
  <c r="B43" i="1"/>
  <c r="B35" i="1"/>
  <c r="B29" i="1"/>
  <c r="B12" i="1"/>
  <c r="B34" i="1"/>
  <c r="B28" i="1"/>
  <c r="B25" i="1"/>
  <c r="B33" i="1"/>
  <c r="B27" i="1"/>
  <c r="B38" i="1"/>
  <c r="B32" i="1"/>
  <c r="B26" i="1"/>
  <c r="B37" i="1"/>
  <c r="B31" i="1"/>
  <c r="B39" i="1"/>
  <c r="B15" i="1"/>
  <c r="B16" i="1"/>
  <c r="B14" i="1"/>
  <c r="B11" i="1"/>
  <c r="B21" i="1"/>
  <c r="B20" i="1"/>
  <c r="B19" i="1"/>
  <c r="B18" i="1"/>
  <c r="B13" i="1"/>
  <c r="B17" i="1"/>
</calcChain>
</file>

<file path=xl/sharedStrings.xml><?xml version="1.0" encoding="utf-8"?>
<sst xmlns="http://schemas.openxmlformats.org/spreadsheetml/2006/main" count="87" uniqueCount="79">
  <si>
    <t>Application Number:</t>
  </si>
  <si>
    <t>Year</t>
  </si>
  <si>
    <t>Sequence No.</t>
  </si>
  <si>
    <t>Application Type</t>
  </si>
  <si>
    <t>No.</t>
  </si>
  <si>
    <t>PlansValid Phrases</t>
  </si>
  <si>
    <t>CalcsValid Phrases</t>
  </si>
  <si>
    <t>PRCValid Phrases</t>
  </si>
  <si>
    <t>STRC-SOIL-REPORT</t>
  </si>
  <si>
    <t>STRC-SOIL-REVWLTR</t>
  </si>
  <si>
    <t>GEN-SPINSP</t>
  </si>
  <si>
    <t>GEN-LETR-FIREHYD</t>
  </si>
  <si>
    <t>GEN-REVNARRATIVE</t>
  </si>
  <si>
    <t>STRC-TRUSS-PKG</t>
  </si>
  <si>
    <t>STRC-TRUSS-PLANS</t>
  </si>
  <si>
    <t>STRC-TRUSS-REVWLTR</t>
  </si>
  <si>
    <t>APPDOC</t>
  </si>
  <si>
    <t>APPFORM</t>
  </si>
  <si>
    <t>Acceptable content</t>
  </si>
  <si>
    <r>
      <t>Valid Filenames for "</t>
    </r>
    <r>
      <rPr>
        <b/>
        <sz val="14"/>
        <color rgb="FFFF0000"/>
        <rFont val="Calibri"/>
        <family val="2"/>
        <scheme val="minor"/>
      </rPr>
      <t>Structural Calcs and Design Documents</t>
    </r>
    <r>
      <rPr>
        <b/>
        <sz val="14"/>
        <color theme="1"/>
        <rFont val="Calibri"/>
        <family val="2"/>
        <scheme val="minor"/>
      </rPr>
      <t>" Folder in ProjectDOX:</t>
    </r>
  </si>
  <si>
    <r>
      <t>Valid Filenames for "</t>
    </r>
    <r>
      <rPr>
        <b/>
        <sz val="14"/>
        <color rgb="FFFF0000"/>
        <rFont val="Calibri"/>
        <family val="2"/>
        <scheme val="minor"/>
      </rPr>
      <t>Plans</t>
    </r>
    <r>
      <rPr>
        <b/>
        <sz val="14"/>
        <color theme="1"/>
        <rFont val="Calibri"/>
        <family val="2"/>
        <scheme val="minor"/>
      </rPr>
      <t>" Folder in ProjectDOX:</t>
    </r>
  </si>
  <si>
    <t>Base Filename</t>
  </si>
  <si>
    <r>
      <t xml:space="preserve">Prefabricated Trusses complete structural calculation.
</t>
    </r>
    <r>
      <rPr>
        <sz val="11"/>
        <color rgb="FFFF0000"/>
        <rFont val="Calibri"/>
        <family val="2"/>
        <scheme val="minor"/>
      </rPr>
      <t>NOTE</t>
    </r>
    <r>
      <rPr>
        <sz val="11"/>
        <color theme="1"/>
        <rFont val="Calibri"/>
        <family val="2"/>
        <scheme val="minor"/>
      </rPr>
      <t>: This file is ONLY allowed if Truss calculations cannot be consolidated with Truss layout plans into a single "Consolidated Package".</t>
    </r>
  </si>
  <si>
    <r>
      <t xml:space="preserve">Letter signed and stamped by Engineer-of-Record of main application (EOR) indicating review &amp; approval of the "Prefabricated Trusses" submittal Package. </t>
    </r>
    <r>
      <rPr>
        <sz val="11"/>
        <color rgb="FFFF0000"/>
        <rFont val="Calibri"/>
        <family val="2"/>
        <scheme val="minor"/>
      </rPr>
      <t>NOTE</t>
    </r>
    <r>
      <rPr>
        <sz val="11"/>
        <color theme="1"/>
        <rFont val="Calibri"/>
        <family val="2"/>
        <scheme val="minor"/>
      </rPr>
      <t>: This letter is ONLY required if EOR is NOT able to apply their "Shop Drawing Approval" stamp on Truss submittal Package.</t>
    </r>
  </si>
  <si>
    <t>STRC-CALCS</t>
  </si>
  <si>
    <t>ENERGY-CALCS</t>
  </si>
  <si>
    <t>STRC-TRUSS-CALCS</t>
  </si>
  <si>
    <r>
      <t>Valid Filenames for "</t>
    </r>
    <r>
      <rPr>
        <b/>
        <sz val="14"/>
        <color rgb="FFFF0000"/>
        <rFont val="Calibri"/>
        <family val="2"/>
        <scheme val="minor"/>
      </rPr>
      <t>Permit Center Documents and Forms</t>
    </r>
    <r>
      <rPr>
        <b/>
        <sz val="14"/>
        <color theme="1"/>
        <rFont val="Calibri"/>
        <family val="2"/>
        <scheme val="minor"/>
      </rPr>
      <t>" Folder in ProjectDOX:</t>
    </r>
  </si>
  <si>
    <t>Fire flow information and Hydrant map letter from the water company as required per scope of project and/or as requested by Fire Plan Reviewer</t>
  </si>
  <si>
    <t>When applicable, complete geotechnical investigation report of project including all supporting documents and attachments, signed and stamped by responsible licensed geotechnical engineer.</t>
  </si>
  <si>
    <t>When applicable,  letter signed and stamped by geotechnical engineer of record indicating review &amp; approval of the "Foundation Plans &amp; Specification" of the project.</t>
  </si>
  <si>
    <t>ARCH-PLANS</t>
  </si>
  <si>
    <t>STRC-PLANS</t>
  </si>
  <si>
    <t>ELEC-PLANS</t>
  </si>
  <si>
    <t>MECH-PLANS</t>
  </si>
  <si>
    <t>PLMG-PLANS</t>
  </si>
  <si>
    <t>CIVL-PLANS</t>
  </si>
  <si>
    <t>ARCH-PLANS-LNDS</t>
  </si>
  <si>
    <t>ARCH-PLANS-IRRG</t>
  </si>
  <si>
    <t>ARCH-PLANS-INTD</t>
  </si>
  <si>
    <t>ARCH-PLANS-FOODSERVICE</t>
  </si>
  <si>
    <t>ENERGY-CALCS-ENV</t>
  </si>
  <si>
    <t>ENERGY-CALCS-MECH</t>
  </si>
  <si>
    <t>GEN-REPT-SMOKECNTL</t>
  </si>
  <si>
    <t>GEN-HAZMAT-BOCIF</t>
  </si>
  <si>
    <t>GEN-AMMC</t>
  </si>
  <si>
    <t>Optional Suffix</t>
  </si>
  <si>
    <t>-</t>
  </si>
  <si>
    <t xml:space="preserve"> Suffix No. 
(Btw. 1 - 99)</t>
  </si>
  <si>
    <t>Complete set of architectural plans.</t>
  </si>
  <si>
    <t>Complete set of electrical plans.</t>
  </si>
  <si>
    <r>
      <t xml:space="preserve">Complete set of structural plans.
</t>
    </r>
    <r>
      <rPr>
        <sz val="11"/>
        <color rgb="FFFF0000"/>
        <rFont val="Calibri"/>
        <family val="2"/>
        <scheme val="minor"/>
      </rPr>
      <t>NOTE</t>
    </r>
    <r>
      <rPr>
        <sz val="11"/>
        <color theme="1"/>
        <rFont val="Calibri"/>
        <family val="2"/>
        <scheme val="minor"/>
      </rPr>
      <t>: For projects with more than one engineer, "Optional Suffix" may be used to distinguish each set of plans. Plans by Engineer-of-Record (EOR) of the project shall start with "VOL1" and higher suffix numbers may be assigned to additional engineer(s) plans. See also general notes above.</t>
    </r>
  </si>
  <si>
    <t>Complete set of mechanical plans.</t>
  </si>
  <si>
    <t>Complete set of plumbing plans.</t>
  </si>
  <si>
    <t>Complete set of civil plans.</t>
  </si>
  <si>
    <r>
      <t xml:space="preserve">Complete set of landscaping plans.
</t>
    </r>
    <r>
      <rPr>
        <sz val="11"/>
        <color rgb="FFFF0000"/>
        <rFont val="Calibri"/>
        <family val="2"/>
        <scheme val="minor"/>
      </rPr>
      <t>NOTE</t>
    </r>
    <r>
      <rPr>
        <sz val="11"/>
        <color theme="1"/>
        <rFont val="Calibri"/>
        <family val="2"/>
        <scheme val="minor"/>
      </rPr>
      <t>: Landscape plans are NOT reviewed (nor stamped) by Building Division and may be submitted only for reference as may be required for Planning Department. ALL design elements under the provisions of applicable and adopted California Codes shall be included under applicable main trades of project (Architectural, Structural, etc...)</t>
    </r>
  </si>
  <si>
    <r>
      <t xml:space="preserve">Complete set of irrigation plans.
</t>
    </r>
    <r>
      <rPr>
        <sz val="11"/>
        <color rgb="FFFF0000"/>
        <rFont val="Calibri"/>
        <family val="2"/>
        <scheme val="minor"/>
      </rPr>
      <t>NOTE</t>
    </r>
    <r>
      <rPr>
        <sz val="11"/>
        <color theme="1"/>
        <rFont val="Calibri"/>
        <family val="2"/>
        <scheme val="minor"/>
      </rPr>
      <t>: Irrigation plans are NOT reviewed (nor stamped) by Building Division and may be submitted only for reference as may be required for Plumbing review. ALL design elements under the provisions of applicable and adopted California Codes shall be included under its applicable main trade.</t>
    </r>
  </si>
  <si>
    <r>
      <t xml:space="preserve">Complete set of interior-design plans.
</t>
    </r>
    <r>
      <rPr>
        <sz val="11"/>
        <color rgb="FFFF0000"/>
        <rFont val="Calibri"/>
        <family val="2"/>
        <scheme val="minor"/>
      </rPr>
      <t>NOTE</t>
    </r>
    <r>
      <rPr>
        <sz val="11"/>
        <color theme="1"/>
        <rFont val="Calibri"/>
        <family val="2"/>
        <scheme val="minor"/>
      </rPr>
      <t>:  Interior-design plans, as a separate file, are NOT reviewed (nor stamped) by Building Division unless they are part of main design of project, are signed and stamped by Architect-of-Record (AOR) and contain design elements and justifications as required for  conformance with the provisions of applicable and adopted California Codes.</t>
    </r>
  </si>
  <si>
    <r>
      <t xml:space="preserve">Complete structural calculations of the project.
</t>
    </r>
    <r>
      <rPr>
        <sz val="11"/>
        <color rgb="FFFF0000"/>
        <rFont val="Calibri"/>
        <family val="2"/>
        <scheme val="minor"/>
      </rPr>
      <t>NOTE</t>
    </r>
    <r>
      <rPr>
        <sz val="11"/>
        <color theme="1"/>
        <rFont val="Calibri"/>
        <family val="2"/>
        <scheme val="minor"/>
      </rPr>
      <t>: For projects with more than one engineer, "Optional Suffix" may be used to distinguish each set of documents. Calculations by Engineer-of-Record (EOR) of the project shall start with "VOL1" and higher suffix numbers may be assigned to additional engineer(s) work. See also general notes above.</t>
    </r>
  </si>
  <si>
    <t>Complete "consolidated" structural calculations AND layout plans for "Prefabricated Trusses" if applicable to project.</t>
  </si>
  <si>
    <t>Energy calculations MUST be included/embedded inside the project plans/drawing. Consolidated PDF printout of all energy calculations may be uploaded under this filename.</t>
  </si>
  <si>
    <t>Completed Special Inspection Form signed by ALL parties (except Building official) including owner, contractor and Special Inspection entity</t>
  </si>
  <si>
    <t>Complete report for smoke-control system of building.</t>
  </si>
  <si>
    <t>Detail narrative of all changes made to plans which are NOT result of response to Plan Review Comments (owner/design changes) in a 8.5x11 letter format.</t>
  </si>
  <si>
    <r>
      <t xml:space="preserve">Complete set of plans for food service equipment.
</t>
    </r>
    <r>
      <rPr>
        <sz val="11"/>
        <color rgb="FFFF0000"/>
        <rFont val="Calibri"/>
        <family val="2"/>
        <scheme val="minor"/>
      </rPr>
      <t>NOTE</t>
    </r>
    <r>
      <rPr>
        <sz val="11"/>
        <color theme="1"/>
        <rFont val="Calibri"/>
        <family val="2"/>
        <scheme val="minor"/>
      </rPr>
      <t xml:space="preserve">:  Food service equipment plans, as a separate file, is ONLY accepted if created by an entity </t>
    </r>
    <r>
      <rPr>
        <u/>
        <sz val="11"/>
        <color theme="1"/>
        <rFont val="Calibri"/>
        <family val="2"/>
        <scheme val="minor"/>
      </rPr>
      <t>other</t>
    </r>
    <r>
      <rPr>
        <sz val="11"/>
        <color theme="1"/>
        <rFont val="Calibri"/>
        <family val="2"/>
        <scheme val="minor"/>
      </rPr>
      <t xml:space="preserve"> than the main project's design professional of record and include content required to demonstrate conformance with applicable and adopted California Codes.</t>
    </r>
  </si>
  <si>
    <r>
      <t>Energy calculations for "</t>
    </r>
    <r>
      <rPr>
        <sz val="11"/>
        <color rgb="FFFF0000"/>
        <rFont val="Calibri"/>
        <family val="2"/>
        <scheme val="minor"/>
      </rPr>
      <t>Building Envelop</t>
    </r>
    <r>
      <rPr>
        <sz val="11"/>
        <color theme="1"/>
        <rFont val="Calibri"/>
        <family val="2"/>
        <scheme val="minor"/>
      </rPr>
      <t>" ONLY. Energy calculations MUST be included/embedded inside the project plans/drawing. When energy calculations are prepared in separate documents, PDF printout of "Building Envelope" energy calculations may be uploaded under this filename.</t>
    </r>
  </si>
  <si>
    <r>
      <t>Energy calculations for "</t>
    </r>
    <r>
      <rPr>
        <sz val="11"/>
        <color rgb="FFFF0000"/>
        <rFont val="Calibri"/>
        <family val="2"/>
        <scheme val="minor"/>
      </rPr>
      <t>Mechanical Systems</t>
    </r>
    <r>
      <rPr>
        <sz val="11"/>
        <color theme="1"/>
        <rFont val="Calibri"/>
        <family val="2"/>
        <scheme val="minor"/>
      </rPr>
      <t>" ONLY. Energy calculations MUST be included/embedded inside the project plans/drawing. When energy calculations are prepared in separate documents, PDF printout of "Mechanical Systems" energy calculations may be uploaded under this filename.</t>
    </r>
  </si>
  <si>
    <t>Completed "Building Occupancy Classification Inventory Form" (UN-035) as required for projects with HazMat review scope</t>
  </si>
  <si>
    <r>
      <t xml:space="preserve">Completed "Alternate Material or Method of Construction" Application form plus all supporting documents consolidated into a "single" file.
</t>
    </r>
    <r>
      <rPr>
        <sz val="11"/>
        <color rgb="FFFF0000"/>
        <rFont val="Calibri"/>
        <family val="2"/>
        <scheme val="minor"/>
      </rPr>
      <t>NOTE</t>
    </r>
    <r>
      <rPr>
        <sz val="11"/>
        <color theme="1"/>
        <rFont val="Calibri"/>
        <family val="2"/>
        <scheme val="minor"/>
      </rPr>
      <t>: Final approved AMMC application must be inserted/embedded on the project plans. Each AMMC application MUST be assigned a number for identification using the Optional Suffix.</t>
    </r>
  </si>
  <si>
    <t>MF</t>
  </si>
  <si>
    <r>
      <t>Valid Filenames for</t>
    </r>
    <r>
      <rPr>
        <sz val="24"/>
        <color rgb="FFFF0000"/>
        <rFont val="Calibri"/>
        <family val="2"/>
        <scheme val="minor"/>
      </rPr>
      <t xml:space="preserve"> Multiple Attached Dwellings (Multifamily) </t>
    </r>
    <r>
      <rPr>
        <sz val="24"/>
        <rFont val="Calibri"/>
        <family val="2"/>
        <scheme val="minor"/>
      </rPr>
      <t>Applications in ProjectDox</t>
    </r>
  </si>
  <si>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</si>
  <si>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</si>
  <si>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t>Folder Years</t>
  </si>
  <si>
    <t>Pasting data into this spreadsheet is NOT allowed</t>
  </si>
  <si>
    <t>000001</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</si>
  <si>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may be accepted ONLY for supporting documents and must be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18"x24" minimum and 36"x48" maximum. Projects minor in nature may be submitted on 11"x17" sheet size subject to the acceptance by Building Division.
5. All PDFs shall be "unrestricted" to allow addition of Markups by Plan Reviewer(s). Password-protected files will not be allowed.
6. All pages of documents uploaded to "Structural Calcs and Design Documents" Folder must be standard 8.5”x11” pages. 11”x17” pages in landscape orientation may be included within the file (subject to acceptance by Building Division) ONLY if their content is such that it will not fit within a typical Letter size or would result in illegible text size.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t>
    </r>
    <r>
      <rPr>
        <sz val="11"/>
        <color rgb="FFFF0000"/>
        <rFont val="Calibri"/>
        <family val="2"/>
        <scheme val="minor"/>
      </rPr>
      <t>Optional Suffix</t>
    </r>
    <r>
      <rPr>
        <sz val="11"/>
        <color theme="1"/>
        <rFont val="Calibri"/>
        <family val="2"/>
        <scheme val="minor"/>
      </rPr>
      <t xml:space="preserve">" may ONLY be used when uploading more than one file with same content will be required. Such condition could arise when size of a single file exceeds "1 Gigabyte" or when content it separated into volumes based on the specific project needs. Such numbering scheme </t>
    </r>
    <r>
      <rPr>
        <sz val="11"/>
        <color rgb="FFFF0000"/>
        <rFont val="Calibri"/>
        <family val="2"/>
        <scheme val="minor"/>
      </rPr>
      <t>MUST be maintained throughout entire project</t>
    </r>
    <r>
      <rPr>
        <sz val="11"/>
        <color theme="1"/>
        <rFont val="Calibri"/>
        <family val="2"/>
        <scheme val="minor"/>
      </rPr>
      <t>. Once a suffix has been allocated to a set of plans at first submittal, it shall represent the SAME content for the entire duration of application and it may NOT be changed nor consolidated with other plans at later stages. All subsequent submittals of such plans MUST utilize the exact same name as initial submittal. Incorrect submittals may be rejected without review at discretion of Building Division.
11. If a document needs to be submitted but it has NOT been assigned a specific name in this spreadsheet, it would mean that such document was expected to be included/embedded inside other relevant documents already listed below. For example "Accessibility Unreasonable Hardship Application" or "Damage Survey Report" etc... when applicable, must be inserted inside the architectural plans. Any file uploaded to "Permit Center Documents and Forms" Folder in ProjectDOX will NOT be reviewed by plan review team. That Folder is ONLY intended for documents communicated with Permit Center group for intake and issuance procedures.</t>
    </r>
  </si>
  <si>
    <r>
      <t xml:space="preserve">Prefabricated Trusses Layout Plan(s).
</t>
    </r>
    <r>
      <rPr>
        <sz val="11"/>
        <color rgb="FFFF0000"/>
        <rFont val="Calibri"/>
        <family val="2"/>
        <scheme val="minor"/>
      </rPr>
      <t>NOTE</t>
    </r>
    <r>
      <rPr>
        <sz val="11"/>
        <color theme="1"/>
        <rFont val="Calibri"/>
        <family val="2"/>
        <scheme val="minor"/>
      </rPr>
      <t xml:space="preserve">: This file is </t>
    </r>
    <r>
      <rPr>
        <sz val="11"/>
        <color rgb="FFFF0000"/>
        <rFont val="Calibri"/>
        <family val="2"/>
        <scheme val="minor"/>
      </rPr>
      <t>ONLY allowed if</t>
    </r>
    <r>
      <rPr>
        <sz val="11"/>
        <color theme="1"/>
        <rFont val="Calibri"/>
        <family val="2"/>
        <scheme val="minor"/>
      </rPr>
      <t xml:space="preserve"> Truss Layout plans are on sheets larger than 11x17 and cannot be consolidated with Truss calculations into a single "Consolidated Package" uploaded into "Structural Calcs and Design Documents" Folder </t>
    </r>
  </si>
  <si>
    <t>Last Update : 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</si>
</sst>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u/>
      <sz val="11"/>
      <color theme="1"/>
      <name val="Calibri"/>
      <family val="2"/>
      <scheme val="minor"/>
    </font>
    <font>
      <sz val="16"/>
      <color theme="1"/>
      <name val="Calibri"/>
      <family val="2"/>
      <scheme val="minor"/>
    </font>
    <font>
      <sz val="11"/>
      <color theme="0"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0" fillId="0" borderId="4" xfId="0" applyBorder="1"/>
    <xf numFmtId="0" fontId="3" fillId="0" borderId="0" xfId="0" applyFont="1" applyAlignment="1" applyProtection="1">
      <alignment horizontal="left" vertical="center"/>
      <protection hidden="1"/>
    </xf>
    <xf numFmtId="14" fontId="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5" fillId="0" borderId="0" xfId="0" applyFont="1" applyBorder="1" applyAlignment="1" applyProtection="1">
      <alignment horizontal="right" vertical="center"/>
      <protection hidden="1"/>
    </xf>
    <xf numFmtId="0" fontId="6" fillId="0" borderId="4" xfId="0" applyFont="1" applyBorder="1" applyAlignment="1" applyProtection="1">
      <alignment vertical="center"/>
      <protection hidden="1"/>
    </xf>
    <xf numFmtId="0" fontId="2" fillId="3" borderId="4" xfId="0" applyFont="1" applyFill="1" applyBorder="1" applyAlignment="1" applyProtection="1">
      <alignment vertical="center"/>
      <protection hidden="1"/>
    </xf>
    <xf numFmtId="0" fontId="2" fillId="3" borderId="4"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left" vertical="center"/>
      <protection hidden="1"/>
    </xf>
    <xf numFmtId="0" fontId="7" fillId="0" borderId="4" xfId="0" applyFont="1" applyFill="1" applyBorder="1" applyAlignment="1" applyProtection="1">
      <alignment horizontal="left" vertical="center"/>
      <protection hidden="1"/>
    </xf>
    <xf numFmtId="0" fontId="2" fillId="4" borderId="4" xfId="0" applyFont="1" applyFill="1" applyBorder="1" applyAlignment="1" applyProtection="1">
      <alignment vertical="center"/>
      <protection hidden="1"/>
    </xf>
    <xf numFmtId="0" fontId="2" fillId="4" borderId="4" xfId="0" applyFont="1" applyFill="1" applyBorder="1" applyAlignment="1" applyProtection="1">
      <alignment horizontal="left" vertical="center"/>
      <protection hidden="1"/>
    </xf>
    <xf numFmtId="0" fontId="2" fillId="4" borderId="4"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left" vertical="center"/>
      <protection hidden="1"/>
    </xf>
    <xf numFmtId="0" fontId="7" fillId="0" borderId="4" xfId="0" applyNumberFormat="1" applyFont="1" applyFill="1" applyBorder="1" applyAlignment="1" applyProtection="1">
      <alignment horizontal="left" vertical="center"/>
      <protection hidden="1"/>
    </xf>
    <xf numFmtId="0" fontId="2" fillId="5" borderId="4" xfId="0" applyFont="1" applyFill="1" applyBorder="1" applyAlignment="1" applyProtection="1">
      <alignment vertical="center"/>
      <protection hidden="1"/>
    </xf>
    <xf numFmtId="0" fontId="2" fillId="5" borderId="4" xfId="0" applyFont="1" applyFill="1" applyBorder="1" applyAlignment="1" applyProtection="1">
      <alignment horizontal="left" vertical="center"/>
      <protection hidden="1"/>
    </xf>
    <xf numFmtId="0" fontId="7" fillId="5" borderId="4" xfId="0" applyFont="1" applyFill="1" applyBorder="1" applyAlignment="1" applyProtection="1">
      <alignment horizontal="left" vertical="center"/>
      <protection hidden="1"/>
    </xf>
    <xf numFmtId="0" fontId="5" fillId="2" borderId="4" xfId="0"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49" fontId="7" fillId="2" borderId="4" xfId="0" applyNumberFormat="1" applyFont="1" applyFill="1" applyBorder="1" applyAlignment="1" applyProtection="1">
      <alignment horizontal="center" vertical="center"/>
      <protection locked="0" hidden="1"/>
    </xf>
    <xf numFmtId="1" fontId="7" fillId="2" borderId="4" xfId="0" applyNumberFormat="1" applyFont="1" applyFill="1" applyBorder="1" applyAlignment="1" applyProtection="1">
      <alignment horizontal="center" vertical="center"/>
      <protection locked="0" hidden="1"/>
    </xf>
    <xf numFmtId="0" fontId="8" fillId="0" borderId="4" xfId="0" applyFont="1" applyBorder="1" applyAlignment="1">
      <alignment horizontal="left" vertical="top"/>
    </xf>
    <xf numFmtId="0" fontId="6" fillId="0" borderId="0" xfId="0" applyFont="1" applyAlignment="1" applyProtection="1">
      <alignment vertical="center"/>
      <protection hidden="1"/>
    </xf>
    <xf numFmtId="0" fontId="15" fillId="0" borderId="0" xfId="0" applyFont="1" applyAlignment="1">
      <alignment horizontal="right" vertical="center"/>
    </xf>
    <xf numFmtId="0" fontId="7" fillId="0" borderId="4"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9" fillId="0" borderId="4" xfId="0" applyFont="1" applyBorder="1" applyAlignment="1" applyProtection="1">
      <alignment horizontal="left" vertical="center"/>
      <protection hidden="1"/>
    </xf>
    <xf numFmtId="0" fontId="2" fillId="5" borderId="5"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14" fillId="7" borderId="0" xfId="0" applyFont="1" applyFill="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0" fillId="6" borderId="1" xfId="0" applyFill="1" applyBorder="1" applyAlignment="1" applyProtection="1">
      <alignment horizontal="left" vertical="top" wrapText="1"/>
      <protection hidden="1"/>
    </xf>
    <xf numFmtId="0" fontId="0" fillId="6" borderId="2" xfId="0" applyFill="1" applyBorder="1" applyAlignment="1" applyProtection="1">
      <alignment horizontal="left" vertical="top" wrapText="1"/>
      <protection hidden="1"/>
    </xf>
    <xf numFmtId="0" fontId="0" fillId="6" borderId="3" xfId="0" applyFill="1" applyBorder="1" applyAlignment="1" applyProtection="1">
      <alignment horizontal="left" vertical="top" wrapText="1"/>
      <protection hidden="1"/>
    </xf>
  </cellXfs>
  <cellStyles count="1">
    <cellStyle name="Normal"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8" name="Group 37">
          <a:extLst>
            <a:ext uri="{FF2B5EF4-FFF2-40B4-BE49-F238E27FC236}">
              <a16:creationId xmlns:a16="http://schemas.microsoft.com/office/drawing/2014/main" id="{D695FBC0-359E-4B9F-82DC-9B87C9228F7A}"/>
            </a:ext>
          </a:extLst>
        </xdr:cNvPr>
        <xdr:cNvGrpSpPr/>
      </xdr:nvGrpSpPr>
      <xdr:grpSpPr>
        <a:xfrm>
          <a:off x="447675" y="1106261"/>
          <a:ext cx="3207204" cy="493939"/>
          <a:chOff x="169387" y="1106265"/>
          <a:chExt cx="3058167" cy="493935"/>
        </a:xfrm>
      </xdr:grpSpPr>
      <xdr:sp macro="" textlink="">
        <xdr:nvSpPr>
          <xdr:cNvPr id="39" name="TextBox 38">
            <a:extLst>
              <a:ext uri="{FF2B5EF4-FFF2-40B4-BE49-F238E27FC236}">
                <a16:creationId xmlns:a16="http://schemas.microsoft.com/office/drawing/2014/main" id="{D142AD14-E5D7-4B9A-8133-7B261AC974FF}"/>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0" name="Connector: Elbow 39">
            <a:extLst>
              <a:ext uri="{FF2B5EF4-FFF2-40B4-BE49-F238E27FC236}">
                <a16:creationId xmlns:a16="http://schemas.microsoft.com/office/drawing/2014/main" id="{44A7DC14-B2FC-4DA7-A5D6-D59CD9647502}"/>
              </a:ext>
            </a:extLst>
          </xdr:cNvPr>
          <xdr:cNvCxnSpPr>
            <a:stCxn id="39"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41" name="Group 40">
          <a:extLst>
            <a:ext uri="{FF2B5EF4-FFF2-40B4-BE49-F238E27FC236}">
              <a16:creationId xmlns:a16="http://schemas.microsoft.com/office/drawing/2014/main" id="{B86D1938-BF49-43B6-8B1D-0A0365CE2D07}"/>
            </a:ext>
          </a:extLst>
        </xdr:cNvPr>
        <xdr:cNvGrpSpPr/>
      </xdr:nvGrpSpPr>
      <xdr:grpSpPr>
        <a:xfrm>
          <a:off x="4468618" y="1095381"/>
          <a:ext cx="3594500" cy="501156"/>
          <a:chOff x="5181605" y="1095381"/>
          <a:chExt cx="3636227" cy="501156"/>
        </a:xfrm>
      </xdr:grpSpPr>
      <xdr:cxnSp macro="">
        <xdr:nvCxnSpPr>
          <xdr:cNvPr id="42" name="Connector: Elbow 41">
            <a:extLst>
              <a:ext uri="{FF2B5EF4-FFF2-40B4-BE49-F238E27FC236}">
                <a16:creationId xmlns:a16="http://schemas.microsoft.com/office/drawing/2014/main" id="{86A1041A-0FA8-40DA-AFA4-603D2334C226}"/>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D735F9BD-B66F-4434-BF47-0E3F04AC52B6}"/>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66"/>
  <sheetViews>
    <sheetView tabSelected="1" topLeftCell="A30" zoomScaleNormal="100" workbookViewId="0">
      <selection activeCell="D39" sqref="D39"/>
    </sheetView>
  </sheetViews>
  <sheetFormatPr defaultRowHeight="15" x14ac:dyDescent="0.25"/>
  <cols>
    <col min="1" max="1" width="4.7109375" style="11" customWidth="1"/>
    <col min="2" max="2" width="44.7109375" style="11" bestFit="1" customWidth="1"/>
    <col min="3" max="3" width="10.7109375" style="11" customWidth="1"/>
    <col min="4" max="4" width="13.42578125" style="11" bestFit="1" customWidth="1"/>
    <col min="5" max="5" width="16.7109375" style="11" customWidth="1"/>
    <col min="6" max="16" width="11.28515625" style="11" customWidth="1"/>
    <col min="17" max="16384" width="9.140625" style="11"/>
  </cols>
  <sheetData>
    <row r="1" spans="1:16" ht="15.75" thickBot="1" x14ac:dyDescent="0.3">
      <c r="A1" s="9"/>
      <c r="B1" s="10"/>
      <c r="C1" s="10"/>
      <c r="D1" s="10"/>
      <c r="P1" s="36" t="s">
        <v>78</v>
      </c>
    </row>
    <row r="2" spans="1:16" ht="32.25" thickBot="1" x14ac:dyDescent="0.3">
      <c r="A2" s="42" t="s">
        <v>70</v>
      </c>
      <c r="B2" s="43"/>
      <c r="C2" s="43"/>
      <c r="D2" s="43"/>
      <c r="E2" s="43"/>
      <c r="F2" s="43"/>
      <c r="G2" s="43"/>
      <c r="H2" s="43"/>
      <c r="I2" s="43"/>
      <c r="J2" s="43"/>
      <c r="K2" s="43"/>
      <c r="L2" s="43"/>
      <c r="M2" s="43"/>
      <c r="N2" s="43"/>
      <c r="O2" s="43"/>
      <c r="P2" s="44"/>
    </row>
    <row r="3" spans="1:16" x14ac:dyDescent="0.25">
      <c r="C3" s="12" t="s">
        <v>1</v>
      </c>
      <c r="D3" s="12" t="s">
        <v>2</v>
      </c>
      <c r="E3" s="13" t="s">
        <v>3</v>
      </c>
    </row>
    <row r="4" spans="1:16" ht="23.25" x14ac:dyDescent="0.25">
      <c r="A4" s="14"/>
      <c r="B4" s="15" t="s">
        <v>0</v>
      </c>
      <c r="C4" s="30">
        <v>2024</v>
      </c>
      <c r="D4" s="31" t="s">
        <v>75</v>
      </c>
      <c r="E4" s="16" t="s">
        <v>69</v>
      </c>
      <c r="F4" s="35" t="str">
        <f>IF(OR(_xlfn.IFNA(MATCH(C4,Folder_Years,0),0)=0,AND(LEN(D4)=6,IFERROR(VALUE(D4),0)&gt;0)=FALSE),"Error! Invalid data entry",".")</f>
        <v>.</v>
      </c>
      <c r="K4" s="49" t="s">
        <v>74</v>
      </c>
      <c r="L4" s="49"/>
      <c r="M4" s="49"/>
      <c r="N4" s="49"/>
      <c r="O4" s="49"/>
      <c r="P4" s="49"/>
    </row>
    <row r="5" spans="1:16" ht="39.75" customHeight="1" x14ac:dyDescent="0.25">
      <c r="A5" s="14"/>
      <c r="B5" s="14"/>
    </row>
    <row r="6" spans="1:16" ht="12.75" customHeight="1" thickBot="1" x14ac:dyDescent="0.3">
      <c r="A6" s="14"/>
      <c r="B6" s="14"/>
      <c r="C6" s="14"/>
      <c r="D6" s="14"/>
    </row>
    <row r="7" spans="1:16" ht="294.75" customHeight="1" thickBot="1" x14ac:dyDescent="0.3">
      <c r="A7" s="52" t="s">
        <v>76</v>
      </c>
      <c r="B7" s="53"/>
      <c r="C7" s="53"/>
      <c r="D7" s="53"/>
      <c r="E7" s="53"/>
      <c r="F7" s="53"/>
      <c r="G7" s="53"/>
      <c r="H7" s="53"/>
      <c r="I7" s="53"/>
      <c r="J7" s="53"/>
      <c r="K7" s="53"/>
      <c r="L7" s="53"/>
      <c r="M7" s="53"/>
      <c r="N7" s="53"/>
      <c r="O7" s="53"/>
      <c r="P7" s="54"/>
    </row>
    <row r="8" spans="1:16" ht="18" customHeight="1" x14ac:dyDescent="0.25">
      <c r="A8" s="14"/>
      <c r="B8" s="14"/>
      <c r="C8" s="14"/>
      <c r="D8" s="14"/>
    </row>
    <row r="9" spans="1:16" ht="18.75" x14ac:dyDescent="0.25">
      <c r="A9" s="45" t="s">
        <v>20</v>
      </c>
      <c r="B9" s="45"/>
      <c r="C9" s="45"/>
      <c r="D9" s="45"/>
      <c r="E9" s="45"/>
      <c r="F9" s="45"/>
      <c r="G9" s="45"/>
      <c r="H9" s="45"/>
      <c r="I9" s="45"/>
      <c r="J9" s="45"/>
      <c r="K9" s="45"/>
      <c r="L9" s="45"/>
      <c r="M9" s="45"/>
      <c r="N9" s="45"/>
      <c r="O9" s="45"/>
      <c r="P9" s="45"/>
    </row>
    <row r="10" spans="1:16" ht="35.1" customHeight="1" x14ac:dyDescent="0.25">
      <c r="A10" s="17" t="s">
        <v>4</v>
      </c>
      <c r="B10" s="18" t="s">
        <v>21</v>
      </c>
      <c r="C10" s="19" t="s">
        <v>46</v>
      </c>
      <c r="D10" s="19" t="s">
        <v>48</v>
      </c>
      <c r="E10" s="50" t="s">
        <v>18</v>
      </c>
      <c r="F10" s="50"/>
      <c r="G10" s="50"/>
      <c r="H10" s="50"/>
      <c r="I10" s="50"/>
      <c r="J10" s="50"/>
      <c r="K10" s="50"/>
      <c r="L10" s="50"/>
      <c r="M10" s="50"/>
      <c r="N10" s="50"/>
      <c r="O10" s="50"/>
      <c r="P10" s="50"/>
    </row>
    <row r="11" spans="1:16" ht="35.1" customHeight="1" x14ac:dyDescent="0.25">
      <c r="A11" s="20">
        <v>1</v>
      </c>
      <c r="B11" s="21" t="str">
        <f t="shared" ref="B11:B21" si="0">IF($F$4=".",RIGHT($C$4,2)&amp;$D$4&amp;"-"&amp;INDEX(Plans,$A11,1)&amp;IF(AND(NOT(ISBLANK($C11)),NOT(ISBLANK($D11))),$C11&amp;$D11,""),"")</f>
        <v>24000001-ARCH-PLANS</v>
      </c>
      <c r="C11" s="32"/>
      <c r="D11" s="33"/>
      <c r="E11" s="41" t="s">
        <v>49</v>
      </c>
      <c r="F11" s="41"/>
      <c r="G11" s="41"/>
      <c r="H11" s="41"/>
      <c r="I11" s="41"/>
      <c r="J11" s="41"/>
      <c r="K11" s="41"/>
      <c r="L11" s="41"/>
      <c r="M11" s="41"/>
      <c r="N11" s="41"/>
      <c r="O11" s="41"/>
      <c r="P11" s="41"/>
    </row>
    <row r="12" spans="1:16" ht="48" customHeight="1" x14ac:dyDescent="0.25">
      <c r="A12" s="20">
        <v>2</v>
      </c>
      <c r="B12" s="21" t="str">
        <f t="shared" si="0"/>
        <v>24000001-STRC-PLANS</v>
      </c>
      <c r="C12" s="32"/>
      <c r="D12" s="33"/>
      <c r="E12" s="41" t="s">
        <v>51</v>
      </c>
      <c r="F12" s="41"/>
      <c r="G12" s="41"/>
      <c r="H12" s="41"/>
      <c r="I12" s="41"/>
      <c r="J12" s="41"/>
      <c r="K12" s="41"/>
      <c r="L12" s="41"/>
      <c r="M12" s="41"/>
      <c r="N12" s="41"/>
      <c r="O12" s="41"/>
      <c r="P12" s="41"/>
    </row>
    <row r="13" spans="1:16" ht="35.1" customHeight="1" x14ac:dyDescent="0.25">
      <c r="A13" s="20">
        <v>3</v>
      </c>
      <c r="B13" s="21" t="str">
        <f t="shared" si="0"/>
        <v>24000001-ELEC-PLANS</v>
      </c>
      <c r="C13" s="32"/>
      <c r="D13" s="33"/>
      <c r="E13" s="41" t="s">
        <v>50</v>
      </c>
      <c r="F13" s="41"/>
      <c r="G13" s="41"/>
      <c r="H13" s="41"/>
      <c r="I13" s="41"/>
      <c r="J13" s="41"/>
      <c r="K13" s="41"/>
      <c r="L13" s="41"/>
      <c r="M13" s="41"/>
      <c r="N13" s="41"/>
      <c r="O13" s="41"/>
      <c r="P13" s="41"/>
    </row>
    <row r="14" spans="1:16" ht="35.1" customHeight="1" x14ac:dyDescent="0.25">
      <c r="A14" s="20">
        <v>4</v>
      </c>
      <c r="B14" s="21" t="str">
        <f t="shared" si="0"/>
        <v>24000001-MECH-PLANS</v>
      </c>
      <c r="C14" s="32"/>
      <c r="D14" s="33"/>
      <c r="E14" s="41" t="s">
        <v>52</v>
      </c>
      <c r="F14" s="41"/>
      <c r="G14" s="41"/>
      <c r="H14" s="41"/>
      <c r="I14" s="41"/>
      <c r="J14" s="41"/>
      <c r="K14" s="41"/>
      <c r="L14" s="41"/>
      <c r="M14" s="41"/>
      <c r="N14" s="41"/>
      <c r="O14" s="41"/>
      <c r="P14" s="41"/>
    </row>
    <row r="15" spans="1:16" ht="35.1" customHeight="1" x14ac:dyDescent="0.25">
      <c r="A15" s="20">
        <v>5</v>
      </c>
      <c r="B15" s="21" t="str">
        <f t="shared" si="0"/>
        <v>24000001-PLMG-PLANS</v>
      </c>
      <c r="C15" s="32"/>
      <c r="D15" s="33"/>
      <c r="E15" s="41" t="s">
        <v>53</v>
      </c>
      <c r="F15" s="41"/>
      <c r="G15" s="41"/>
      <c r="H15" s="41"/>
      <c r="I15" s="41"/>
      <c r="J15" s="41"/>
      <c r="K15" s="41"/>
      <c r="L15" s="41"/>
      <c r="M15" s="41"/>
      <c r="N15" s="41"/>
      <c r="O15" s="41"/>
      <c r="P15" s="41"/>
    </row>
    <row r="16" spans="1:16" ht="35.1" customHeight="1" x14ac:dyDescent="0.25">
      <c r="A16" s="20">
        <v>6</v>
      </c>
      <c r="B16" s="21" t="str">
        <f t="shared" si="0"/>
        <v>24000001-CIVL-PLANS</v>
      </c>
      <c r="C16" s="32"/>
      <c r="D16" s="33"/>
      <c r="E16" s="41" t="s">
        <v>54</v>
      </c>
      <c r="F16" s="41"/>
      <c r="G16" s="41"/>
      <c r="H16" s="41"/>
      <c r="I16" s="41"/>
      <c r="J16" s="41"/>
      <c r="K16" s="41"/>
      <c r="L16" s="41"/>
      <c r="M16" s="41"/>
      <c r="N16" s="41"/>
      <c r="O16" s="41"/>
      <c r="P16" s="41"/>
    </row>
    <row r="17" spans="1:16" ht="60" customHeight="1" x14ac:dyDescent="0.25">
      <c r="A17" s="20">
        <v>7</v>
      </c>
      <c r="B17" s="21" t="str">
        <f t="shared" si="0"/>
        <v>24000001-ARCH-PLANS-LNDS</v>
      </c>
      <c r="C17" s="32"/>
      <c r="D17" s="33"/>
      <c r="E17" s="41" t="s">
        <v>55</v>
      </c>
      <c r="F17" s="41"/>
      <c r="G17" s="41"/>
      <c r="H17" s="41"/>
      <c r="I17" s="41"/>
      <c r="J17" s="41"/>
      <c r="K17" s="41"/>
      <c r="L17" s="41"/>
      <c r="M17" s="41"/>
      <c r="N17" s="41"/>
      <c r="O17" s="41"/>
      <c r="P17" s="41"/>
    </row>
    <row r="18" spans="1:16" ht="45" customHeight="1" x14ac:dyDescent="0.25">
      <c r="A18" s="20">
        <v>8</v>
      </c>
      <c r="B18" s="21" t="str">
        <f t="shared" si="0"/>
        <v>24000001-ARCH-PLANS-IRRG</v>
      </c>
      <c r="C18" s="32"/>
      <c r="D18" s="33"/>
      <c r="E18" s="41" t="s">
        <v>56</v>
      </c>
      <c r="F18" s="41"/>
      <c r="G18" s="41"/>
      <c r="H18" s="41"/>
      <c r="I18" s="41"/>
      <c r="J18" s="41"/>
      <c r="K18" s="41"/>
      <c r="L18" s="41"/>
      <c r="M18" s="41"/>
      <c r="N18" s="41"/>
      <c r="O18" s="41"/>
      <c r="P18" s="41"/>
    </row>
    <row r="19" spans="1:16" ht="60" customHeight="1" x14ac:dyDescent="0.25">
      <c r="A19" s="20">
        <v>9</v>
      </c>
      <c r="B19" s="21" t="str">
        <f t="shared" si="0"/>
        <v>24000001-ARCH-PLANS-INTD</v>
      </c>
      <c r="C19" s="32"/>
      <c r="D19" s="33"/>
      <c r="E19" s="41" t="s">
        <v>57</v>
      </c>
      <c r="F19" s="41"/>
      <c r="G19" s="41"/>
      <c r="H19" s="41"/>
      <c r="I19" s="41"/>
      <c r="J19" s="41"/>
      <c r="K19" s="41"/>
      <c r="L19" s="41"/>
      <c r="M19" s="41"/>
      <c r="N19" s="41"/>
      <c r="O19" s="41"/>
      <c r="P19" s="41"/>
    </row>
    <row r="20" spans="1:16" ht="45" customHeight="1" x14ac:dyDescent="0.25">
      <c r="A20" s="20">
        <v>10</v>
      </c>
      <c r="B20" s="21" t="str">
        <f t="shared" si="0"/>
        <v>24000001-ARCH-PLANS-FOODSERVICE</v>
      </c>
      <c r="C20" s="32"/>
      <c r="D20" s="33"/>
      <c r="E20" s="41" t="s">
        <v>64</v>
      </c>
      <c r="F20" s="41"/>
      <c r="G20" s="41"/>
      <c r="H20" s="41"/>
      <c r="I20" s="41"/>
      <c r="J20" s="41"/>
      <c r="K20" s="41"/>
      <c r="L20" s="41"/>
      <c r="M20" s="41"/>
      <c r="N20" s="41"/>
      <c r="O20" s="41"/>
      <c r="P20" s="41"/>
    </row>
    <row r="21" spans="1:16" ht="50.25" customHeight="1" x14ac:dyDescent="0.25">
      <c r="A21" s="20">
        <v>11</v>
      </c>
      <c r="B21" s="21" t="str">
        <f t="shared" si="0"/>
        <v>24000001-STRC-TRUSS-PLANS</v>
      </c>
      <c r="C21" s="32"/>
      <c r="D21" s="33"/>
      <c r="E21" s="41" t="s">
        <v>77</v>
      </c>
      <c r="F21" s="41"/>
      <c r="G21" s="41"/>
      <c r="H21" s="41"/>
      <c r="I21" s="41"/>
      <c r="J21" s="41"/>
      <c r="K21" s="41"/>
      <c r="L21" s="41"/>
      <c r="M21" s="41"/>
      <c r="N21" s="41"/>
      <c r="O21" s="41"/>
      <c r="P21" s="41"/>
    </row>
    <row r="22" spans="1:16" ht="35.1" customHeight="1" x14ac:dyDescent="0.25"/>
    <row r="23" spans="1:16" ht="18.75" x14ac:dyDescent="0.25">
      <c r="A23" s="45" t="s">
        <v>19</v>
      </c>
      <c r="B23" s="45"/>
      <c r="C23" s="45"/>
      <c r="D23" s="45"/>
      <c r="E23" s="45"/>
      <c r="F23" s="45"/>
      <c r="G23" s="45"/>
      <c r="H23" s="45"/>
      <c r="I23" s="45"/>
      <c r="J23" s="45"/>
      <c r="K23" s="45"/>
      <c r="L23" s="45"/>
      <c r="M23" s="45"/>
      <c r="N23" s="45"/>
      <c r="O23" s="45"/>
      <c r="P23" s="45"/>
    </row>
    <row r="24" spans="1:16" ht="35.1" customHeight="1" x14ac:dyDescent="0.25">
      <c r="A24" s="22" t="s">
        <v>4</v>
      </c>
      <c r="B24" s="23" t="s">
        <v>21</v>
      </c>
      <c r="C24" s="24" t="s">
        <v>46</v>
      </c>
      <c r="D24" s="24" t="s">
        <v>48</v>
      </c>
      <c r="E24" s="51" t="s">
        <v>18</v>
      </c>
      <c r="F24" s="51"/>
      <c r="G24" s="51"/>
      <c r="H24" s="51"/>
      <c r="I24" s="51"/>
      <c r="J24" s="51"/>
      <c r="K24" s="51"/>
      <c r="L24" s="51"/>
      <c r="M24" s="51"/>
      <c r="N24" s="51"/>
      <c r="O24" s="51"/>
      <c r="P24" s="51"/>
    </row>
    <row r="25" spans="1:16" ht="48" customHeight="1" x14ac:dyDescent="0.25">
      <c r="A25" s="25">
        <v>1</v>
      </c>
      <c r="B25" s="26" t="str">
        <f t="shared" ref="B25:B38" si="1">IF($F$4=".",RIGHT($C$4,2)&amp;$D$4&amp;"-"&amp;INDEX(Calcs,$A25,1)&amp;IF(AND(NOT(ISBLANK($C25)),NOT(ISBLANK($D25))),$C25&amp;$D25,""),"")</f>
        <v>24000001-STRC-CALCS</v>
      </c>
      <c r="C25" s="32"/>
      <c r="D25" s="33"/>
      <c r="E25" s="41" t="s">
        <v>58</v>
      </c>
      <c r="F25" s="41"/>
      <c r="G25" s="41"/>
      <c r="H25" s="41"/>
      <c r="I25" s="41"/>
      <c r="J25" s="41"/>
      <c r="K25" s="41"/>
      <c r="L25" s="41"/>
      <c r="M25" s="41"/>
      <c r="N25" s="41"/>
      <c r="O25" s="41"/>
      <c r="P25" s="41"/>
    </row>
    <row r="26" spans="1:16" ht="35.1" customHeight="1" x14ac:dyDescent="0.25">
      <c r="A26" s="25">
        <v>2</v>
      </c>
      <c r="B26" s="26" t="str">
        <f t="shared" si="1"/>
        <v>24000001-ENERGY-CALCS</v>
      </c>
      <c r="C26" s="32"/>
      <c r="D26" s="33"/>
      <c r="E26" s="41" t="s">
        <v>60</v>
      </c>
      <c r="F26" s="41"/>
      <c r="G26" s="41"/>
      <c r="H26" s="41"/>
      <c r="I26" s="41"/>
      <c r="J26" s="41"/>
      <c r="K26" s="41"/>
      <c r="L26" s="41"/>
      <c r="M26" s="41"/>
      <c r="N26" s="41"/>
      <c r="O26" s="41"/>
      <c r="P26" s="41"/>
    </row>
    <row r="27" spans="1:16" ht="35.1" customHeight="1" x14ac:dyDescent="0.25">
      <c r="A27" s="25">
        <v>3</v>
      </c>
      <c r="B27" s="26" t="str">
        <f t="shared" si="1"/>
        <v>24000001-ENERGY-CALCS-ENV</v>
      </c>
      <c r="C27" s="32"/>
      <c r="D27" s="33"/>
      <c r="E27" s="41" t="s">
        <v>65</v>
      </c>
      <c r="F27" s="41"/>
      <c r="G27" s="41"/>
      <c r="H27" s="41"/>
      <c r="I27" s="41"/>
      <c r="J27" s="41"/>
      <c r="K27" s="41"/>
      <c r="L27" s="41"/>
      <c r="M27" s="41"/>
      <c r="N27" s="41"/>
      <c r="O27" s="41"/>
      <c r="P27" s="41"/>
    </row>
    <row r="28" spans="1:16" ht="35.1" customHeight="1" x14ac:dyDescent="0.25">
      <c r="A28" s="25">
        <v>4</v>
      </c>
      <c r="B28" s="26" t="str">
        <f t="shared" si="1"/>
        <v>24000001-ENERGY-CALCS-MECH</v>
      </c>
      <c r="C28" s="32"/>
      <c r="D28" s="33"/>
      <c r="E28" s="41" t="s">
        <v>66</v>
      </c>
      <c r="F28" s="41"/>
      <c r="G28" s="41"/>
      <c r="H28" s="41"/>
      <c r="I28" s="41"/>
      <c r="J28" s="41"/>
      <c r="K28" s="41"/>
      <c r="L28" s="41"/>
      <c r="M28" s="41"/>
      <c r="N28" s="41"/>
      <c r="O28" s="41"/>
      <c r="P28" s="41"/>
    </row>
    <row r="29" spans="1:16" ht="35.1" customHeight="1" x14ac:dyDescent="0.25">
      <c r="A29" s="25">
        <v>5</v>
      </c>
      <c r="B29" s="26" t="str">
        <f t="shared" si="1"/>
        <v>24000001-GEN-SPINSP</v>
      </c>
      <c r="C29" s="32"/>
      <c r="D29" s="33"/>
      <c r="E29" s="41" t="s">
        <v>61</v>
      </c>
      <c r="F29" s="41"/>
      <c r="G29" s="41"/>
      <c r="H29" s="41"/>
      <c r="I29" s="41"/>
      <c r="J29" s="41"/>
      <c r="K29" s="41"/>
      <c r="L29" s="41"/>
      <c r="M29" s="41"/>
      <c r="N29" s="41"/>
      <c r="O29" s="41"/>
      <c r="P29" s="41"/>
    </row>
    <row r="30" spans="1:16" ht="35.1" customHeight="1" x14ac:dyDescent="0.25">
      <c r="A30" s="25">
        <v>6</v>
      </c>
      <c r="B30" s="26" t="str">
        <f t="shared" si="1"/>
        <v>24000001-GEN-REPT-SMOKECNTL</v>
      </c>
      <c r="C30" s="32"/>
      <c r="D30" s="33"/>
      <c r="E30" s="41" t="s">
        <v>62</v>
      </c>
      <c r="F30" s="41"/>
      <c r="G30" s="41"/>
      <c r="H30" s="41"/>
      <c r="I30" s="41"/>
      <c r="J30" s="41"/>
      <c r="K30" s="41"/>
      <c r="L30" s="41"/>
      <c r="M30" s="41"/>
      <c r="N30" s="41"/>
      <c r="O30" s="41"/>
      <c r="P30" s="41"/>
    </row>
    <row r="31" spans="1:16" ht="35.1" customHeight="1" x14ac:dyDescent="0.25">
      <c r="A31" s="25">
        <v>7</v>
      </c>
      <c r="B31" s="26" t="str">
        <f t="shared" si="1"/>
        <v>24000001-GEN-LETR-FIREHYD</v>
      </c>
      <c r="C31" s="32"/>
      <c r="D31" s="33"/>
      <c r="E31" s="41" t="s">
        <v>28</v>
      </c>
      <c r="F31" s="41"/>
      <c r="G31" s="41"/>
      <c r="H31" s="41"/>
      <c r="I31" s="41"/>
      <c r="J31" s="41"/>
      <c r="K31" s="41"/>
      <c r="L31" s="41"/>
      <c r="M31" s="41"/>
      <c r="N31" s="41"/>
      <c r="O31" s="41"/>
      <c r="P31" s="41"/>
    </row>
    <row r="32" spans="1:16" ht="35.1" customHeight="1" x14ac:dyDescent="0.25">
      <c r="A32" s="25">
        <v>8</v>
      </c>
      <c r="B32" s="26" t="str">
        <f t="shared" si="1"/>
        <v>24000001-GEN-HAZMAT-BOCIF</v>
      </c>
      <c r="C32" s="32"/>
      <c r="D32" s="33"/>
      <c r="E32" s="41" t="s">
        <v>67</v>
      </c>
      <c r="F32" s="41"/>
      <c r="G32" s="41"/>
      <c r="H32" s="41"/>
      <c r="I32" s="41"/>
      <c r="J32" s="41"/>
      <c r="K32" s="41"/>
      <c r="L32" s="41"/>
      <c r="M32" s="41"/>
      <c r="N32" s="41"/>
      <c r="O32" s="41"/>
      <c r="P32" s="41"/>
    </row>
    <row r="33" spans="1:16" ht="35.1" customHeight="1" x14ac:dyDescent="0.25">
      <c r="A33" s="25">
        <v>9</v>
      </c>
      <c r="B33" s="26" t="str">
        <f t="shared" si="1"/>
        <v>24000001-GEN-REVNARRATIVE</v>
      </c>
      <c r="C33" s="32"/>
      <c r="D33" s="33"/>
      <c r="E33" s="41" t="s">
        <v>63</v>
      </c>
      <c r="F33" s="41"/>
      <c r="G33" s="41"/>
      <c r="H33" s="41"/>
      <c r="I33" s="41"/>
      <c r="J33" s="41"/>
      <c r="K33" s="41"/>
      <c r="L33" s="41"/>
      <c r="M33" s="41"/>
      <c r="N33" s="41"/>
      <c r="O33" s="41"/>
      <c r="P33" s="41"/>
    </row>
    <row r="34" spans="1:16" ht="35.1" customHeight="1" x14ac:dyDescent="0.25">
      <c r="A34" s="25">
        <v>10</v>
      </c>
      <c r="B34" s="26" t="str">
        <f t="shared" si="1"/>
        <v>24000001-STRC-TRUSS-PKG</v>
      </c>
      <c r="C34" s="32"/>
      <c r="D34" s="33"/>
      <c r="E34" s="38" t="s">
        <v>59</v>
      </c>
      <c r="F34" s="39"/>
      <c r="G34" s="39"/>
      <c r="H34" s="39"/>
      <c r="I34" s="39"/>
      <c r="J34" s="39"/>
      <c r="K34" s="39"/>
      <c r="L34" s="39"/>
      <c r="M34" s="39"/>
      <c r="N34" s="39"/>
      <c r="O34" s="39"/>
      <c r="P34" s="40"/>
    </row>
    <row r="35" spans="1:16" ht="35.1" customHeight="1" x14ac:dyDescent="0.25">
      <c r="A35" s="25">
        <v>11</v>
      </c>
      <c r="B35" s="26" t="str">
        <f t="shared" si="1"/>
        <v>24000001-STRC-TRUSS-CALCS</v>
      </c>
      <c r="C35" s="32"/>
      <c r="D35" s="33"/>
      <c r="E35" s="38" t="s">
        <v>22</v>
      </c>
      <c r="F35" s="39"/>
      <c r="G35" s="39"/>
      <c r="H35" s="39"/>
      <c r="I35" s="39"/>
      <c r="J35" s="39"/>
      <c r="K35" s="39"/>
      <c r="L35" s="39"/>
      <c r="M35" s="39"/>
      <c r="N35" s="39"/>
      <c r="O35" s="39"/>
      <c r="P35" s="40"/>
    </row>
    <row r="36" spans="1:16" ht="35.1" customHeight="1" x14ac:dyDescent="0.25">
      <c r="A36" s="25">
        <v>12</v>
      </c>
      <c r="B36" s="26" t="str">
        <f t="shared" si="1"/>
        <v>24000001-STRC-TRUSS-REVWLTR</v>
      </c>
      <c r="C36" s="32"/>
      <c r="D36" s="33"/>
      <c r="E36" s="41" t="s">
        <v>23</v>
      </c>
      <c r="F36" s="41"/>
      <c r="G36" s="41"/>
      <c r="H36" s="41"/>
      <c r="I36" s="41"/>
      <c r="J36" s="41"/>
      <c r="K36" s="41"/>
      <c r="L36" s="41"/>
      <c r="M36" s="41"/>
      <c r="N36" s="41"/>
      <c r="O36" s="41"/>
      <c r="P36" s="41"/>
    </row>
    <row r="37" spans="1:16" ht="35.1" customHeight="1" x14ac:dyDescent="0.25">
      <c r="A37" s="25">
        <v>13</v>
      </c>
      <c r="B37" s="26" t="str">
        <f t="shared" si="1"/>
        <v>24000001-STRC-SOIL-REPORT</v>
      </c>
      <c r="C37" s="32"/>
      <c r="D37" s="33"/>
      <c r="E37" s="41" t="s">
        <v>29</v>
      </c>
      <c r="F37" s="41"/>
      <c r="G37" s="41"/>
      <c r="H37" s="41"/>
      <c r="I37" s="41"/>
      <c r="J37" s="41"/>
      <c r="K37" s="41"/>
      <c r="L37" s="41"/>
      <c r="M37" s="41"/>
      <c r="N37" s="41"/>
      <c r="O37" s="41"/>
      <c r="P37" s="41"/>
    </row>
    <row r="38" spans="1:16" ht="35.1" customHeight="1" x14ac:dyDescent="0.25">
      <c r="A38" s="25">
        <v>14</v>
      </c>
      <c r="B38" s="26" t="str">
        <f t="shared" si="1"/>
        <v>24000001-STRC-SOIL-REVWLTR</v>
      </c>
      <c r="C38" s="32"/>
      <c r="D38" s="33"/>
      <c r="E38" s="41" t="s">
        <v>30</v>
      </c>
      <c r="F38" s="41"/>
      <c r="G38" s="41"/>
      <c r="H38" s="41"/>
      <c r="I38" s="41"/>
      <c r="J38" s="41"/>
      <c r="K38" s="41"/>
      <c r="L38" s="41"/>
      <c r="M38" s="41"/>
      <c r="N38" s="41"/>
      <c r="O38" s="41"/>
      <c r="P38" s="41"/>
    </row>
    <row r="39" spans="1:16" ht="46.5" customHeight="1" x14ac:dyDescent="0.25">
      <c r="A39" s="25">
        <v>15</v>
      </c>
      <c r="B39" s="37" t="str">
        <f>IF($F$4=".",IF(OR(ISBLANK(D39),D39="",C39=""),"Suffix Data is Missing",RIGHT($C$4,2)&amp;$D$4&amp;"-"&amp;INDEX(Calcs,$A39,1)&amp;IF(AND(NOT(ISBLANK($C39)),NOT(ISBLANK($D39))),$C39&amp;$D39,"")),"")</f>
        <v>24000001-GEN-AMMC-1</v>
      </c>
      <c r="C39" s="32" t="s">
        <v>47</v>
      </c>
      <c r="D39" s="33">
        <v>1</v>
      </c>
      <c r="E39" s="41" t="s">
        <v>68</v>
      </c>
      <c r="F39" s="41"/>
      <c r="G39" s="41"/>
      <c r="H39" s="41"/>
      <c r="I39" s="41"/>
      <c r="J39" s="41"/>
      <c r="K39" s="41"/>
      <c r="L39" s="41"/>
      <c r="M39" s="41"/>
      <c r="N39" s="41"/>
      <c r="O39" s="41"/>
      <c r="P39" s="41"/>
    </row>
    <row r="40" spans="1:16" ht="35.1" customHeight="1" x14ac:dyDescent="0.25"/>
    <row r="41" spans="1:16" ht="18.75" x14ac:dyDescent="0.25">
      <c r="A41" s="45" t="s">
        <v>27</v>
      </c>
      <c r="B41" s="45"/>
      <c r="C41" s="45"/>
      <c r="D41" s="45"/>
      <c r="E41" s="45"/>
      <c r="F41" s="45"/>
      <c r="G41" s="45"/>
      <c r="H41" s="45"/>
      <c r="I41" s="45"/>
      <c r="J41" s="45"/>
      <c r="K41" s="45"/>
      <c r="L41" s="45"/>
      <c r="M41" s="45"/>
      <c r="N41" s="45"/>
      <c r="O41" s="45"/>
      <c r="P41" s="45"/>
    </row>
    <row r="42" spans="1:16" ht="35.1" customHeight="1" x14ac:dyDescent="0.25">
      <c r="A42" s="27" t="s">
        <v>4</v>
      </c>
      <c r="B42" s="28" t="s">
        <v>21</v>
      </c>
      <c r="C42" s="46" t="s">
        <v>18</v>
      </c>
      <c r="D42" s="47"/>
      <c r="E42" s="47"/>
      <c r="F42" s="47"/>
      <c r="G42" s="47"/>
      <c r="H42" s="47"/>
      <c r="I42" s="47"/>
      <c r="J42" s="47"/>
      <c r="K42" s="47"/>
      <c r="L42" s="47"/>
      <c r="M42" s="47"/>
      <c r="N42" s="47"/>
      <c r="O42" s="47"/>
      <c r="P42" s="48"/>
    </row>
    <row r="43" spans="1:16" ht="45" customHeight="1" x14ac:dyDescent="0.25">
      <c r="A43" s="29">
        <v>1</v>
      </c>
      <c r="B43" s="37" t="str">
        <f>IF($F$4=".",RIGHT($C$4,2)&amp;$D$4&amp;"-"&amp;INDEX(App,$A43,1)&amp;"-[Descriptor Text]","")</f>
        <v>24000001-APPDOC-[Descriptor Text]</v>
      </c>
      <c r="C43" s="38" t="s">
        <v>71</v>
      </c>
      <c r="D43" s="39"/>
      <c r="E43" s="39"/>
      <c r="F43" s="39"/>
      <c r="G43" s="39"/>
      <c r="H43" s="39"/>
      <c r="I43" s="39"/>
      <c r="J43" s="39"/>
      <c r="K43" s="39"/>
      <c r="L43" s="39"/>
      <c r="M43" s="39"/>
      <c r="N43" s="39"/>
      <c r="O43" s="39"/>
      <c r="P43" s="40"/>
    </row>
    <row r="44" spans="1:16" ht="45" customHeight="1" x14ac:dyDescent="0.25">
      <c r="A44" s="29">
        <v>2</v>
      </c>
      <c r="B44" s="37" t="str">
        <f>IF($F$4=".",RIGHT($C$4,2)&amp;$D$4&amp;"-"&amp;INDEX(App,$A44,1)&amp;"-[Descriptor Text]","")</f>
        <v>24000001-APPFORM-[Descriptor Text]</v>
      </c>
      <c r="C44" s="38" t="s">
        <v>72</v>
      </c>
      <c r="D44" s="39"/>
      <c r="E44" s="39"/>
      <c r="F44" s="39"/>
      <c r="G44" s="39"/>
      <c r="H44" s="39"/>
      <c r="I44" s="39"/>
      <c r="J44" s="39"/>
      <c r="K44" s="39"/>
      <c r="L44" s="39"/>
      <c r="M44" s="39"/>
      <c r="N44" s="39"/>
      <c r="O44" s="39"/>
      <c r="P44" s="40"/>
    </row>
    <row r="45" spans="1:16" ht="35.1" customHeight="1" x14ac:dyDescent="0.25"/>
    <row r="46" spans="1:16" ht="35.1" customHeight="1" x14ac:dyDescent="0.25"/>
    <row r="47" spans="1:16" ht="35.1" customHeight="1" x14ac:dyDescent="0.25"/>
    <row r="48" spans="1:16"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sheetData>
  <sheetProtection algorithmName="SHA-512" hashValue="JxrTYlz2ZVHu8Lqixst/90JwStfKH4+ilrFHslV0+ki/iPSpqCmUaLGYo5bfZXivngoGcWe1PuAOeUsxPeUHcg==" saltValue="ytyturyjPzDen3+CSj+s5A==" spinCount="100000" sheet="1" objects="1" scenarios="1"/>
  <mergeCells count="37">
    <mergeCell ref="E10:P10"/>
    <mergeCell ref="E11:P11"/>
    <mergeCell ref="E24:P24"/>
    <mergeCell ref="A7:P7"/>
    <mergeCell ref="E12:P12"/>
    <mergeCell ref="E13:P13"/>
    <mergeCell ref="E17:P17"/>
    <mergeCell ref="E19:P19"/>
    <mergeCell ref="A23:P23"/>
    <mergeCell ref="E21:P21"/>
    <mergeCell ref="A2:P2"/>
    <mergeCell ref="A9:P9"/>
    <mergeCell ref="C42:P42"/>
    <mergeCell ref="C43:P43"/>
    <mergeCell ref="E18:P18"/>
    <mergeCell ref="E14:P14"/>
    <mergeCell ref="E15:P15"/>
    <mergeCell ref="E20:P20"/>
    <mergeCell ref="E16:P16"/>
    <mergeCell ref="K4:P4"/>
    <mergeCell ref="E25:P25"/>
    <mergeCell ref="E26:P26"/>
    <mergeCell ref="A41:P41"/>
    <mergeCell ref="E35:P35"/>
    <mergeCell ref="E36:P36"/>
    <mergeCell ref="E37:P37"/>
    <mergeCell ref="C44:P44"/>
    <mergeCell ref="E27:P27"/>
    <mergeCell ref="E28:P28"/>
    <mergeCell ref="E29:P29"/>
    <mergeCell ref="E30:P30"/>
    <mergeCell ref="E31:P31"/>
    <mergeCell ref="E32:P32"/>
    <mergeCell ref="E33:P33"/>
    <mergeCell ref="E34:P34"/>
    <mergeCell ref="E38:P38"/>
    <mergeCell ref="E39:P39"/>
  </mergeCells>
  <conditionalFormatting sqref="B39">
    <cfRule type="cellIs" dxfId="0" priority="1" operator="equal">
      <formula>"Suffix Data is Missing"</formula>
    </cfRule>
  </conditionalFormatting>
  <dataValidations count="4">
    <dataValidation type="list" allowBlank="1" showInputMessage="1" showErrorMessage="1" sqref="C25:C39 C11:C21" xr:uid="{6C6B8B9F-1359-4251-9F53-D0D038C74D98}">
      <formula1>"-,-VOL"</formula1>
    </dataValidation>
    <dataValidation type="whole" allowBlank="1" showInputMessage="1" showErrorMessage="1" sqref="D25:D39 D11:D21" xr:uid="{F3B0E922-BCF1-49E2-A362-1A37E064379A}">
      <formula1>1</formula1>
      <formula2>99</formula2>
    </dataValidation>
    <dataValidation type="list" showDropDown="1" showErrorMessage="1" errorTitle="Year entry incorrect" promptTitle="Year" prompt="Please input the 4-digit Application Year as seen in ProjectDOX in &quot;Application NO&quot;." sqref="C4" xr:uid="{3F082FD7-D210-4D76-B7B8-5580EBAF61A0}">
      <formula1>Folder_Years</formula1>
    </dataValidation>
    <dataValidation type="custom" showDropDown="1" showErrorMessage="1" errorTitle="Invalid Sequence No." promptTitle="Sequence No." prompt="Please input the 6-digit Application sequence number as seen in ProjectDOX in &quot;Application NO&quot;." sqref="D4" xr:uid="{82A414A9-3921-4764-8D12-3341DFEBE946}">
      <formula1>AND(LEN(D4)=6,VALUE(D4)&gt;0)</formula1>
    </dataValidation>
  </dataValidations>
  <pageMargins left="0.5" right="0.25" top="0.5" bottom="0.75" header="0" footer="0.3"/>
  <pageSetup scale="66" orientation="landscape" r:id="rId1"/>
  <rowBreaks count="1" manualBreakCount="1">
    <brk id="4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7"/>
  <sheetViews>
    <sheetView workbookViewId="0">
      <selection activeCell="B31" sqref="B31"/>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3" t="s">
        <v>5</v>
      </c>
      <c r="B1" s="3" t="s">
        <v>6</v>
      </c>
      <c r="C1" s="3" t="s">
        <v>7</v>
      </c>
      <c r="D1" s="3" t="s">
        <v>73</v>
      </c>
    </row>
    <row r="2" spans="1:4" x14ac:dyDescent="0.25">
      <c r="A2" s="4" t="s">
        <v>31</v>
      </c>
      <c r="B2" s="2" t="s">
        <v>24</v>
      </c>
      <c r="C2" s="5" t="s">
        <v>16</v>
      </c>
      <c r="D2" s="34">
        <v>2023</v>
      </c>
    </row>
    <row r="3" spans="1:4" x14ac:dyDescent="0.25">
      <c r="A3" s="2" t="s">
        <v>32</v>
      </c>
      <c r="B3" s="6" t="s">
        <v>25</v>
      </c>
      <c r="C3" s="5" t="s">
        <v>17</v>
      </c>
      <c r="D3" s="34">
        <v>2024</v>
      </c>
    </row>
    <row r="4" spans="1:4" x14ac:dyDescent="0.25">
      <c r="A4" s="2" t="s">
        <v>33</v>
      </c>
      <c r="B4" s="8" t="s">
        <v>41</v>
      </c>
      <c r="C4" s="1"/>
      <c r="D4" s="34">
        <v>2025</v>
      </c>
    </row>
    <row r="5" spans="1:4" x14ac:dyDescent="0.25">
      <c r="A5" s="8" t="s">
        <v>34</v>
      </c>
      <c r="B5" s="8" t="s">
        <v>42</v>
      </c>
      <c r="D5" s="34">
        <v>2026</v>
      </c>
    </row>
    <row r="6" spans="1:4" x14ac:dyDescent="0.25">
      <c r="A6" s="8" t="s">
        <v>35</v>
      </c>
      <c r="B6" s="6" t="s">
        <v>10</v>
      </c>
      <c r="D6" s="34">
        <v>2027</v>
      </c>
    </row>
    <row r="7" spans="1:4" x14ac:dyDescent="0.25">
      <c r="A7" s="8" t="s">
        <v>36</v>
      </c>
      <c r="B7" s="8" t="s">
        <v>43</v>
      </c>
      <c r="D7" s="34">
        <v>2028</v>
      </c>
    </row>
    <row r="8" spans="1:4" x14ac:dyDescent="0.25">
      <c r="A8" s="8" t="s">
        <v>37</v>
      </c>
      <c r="B8" s="6" t="s">
        <v>11</v>
      </c>
      <c r="D8" s="34">
        <v>2029</v>
      </c>
    </row>
    <row r="9" spans="1:4" x14ac:dyDescent="0.25">
      <c r="A9" s="8" t="s">
        <v>38</v>
      </c>
      <c r="B9" s="8" t="s">
        <v>44</v>
      </c>
      <c r="D9" s="34">
        <v>2030</v>
      </c>
    </row>
    <row r="10" spans="1:4" x14ac:dyDescent="0.25">
      <c r="A10" s="8" t="s">
        <v>39</v>
      </c>
      <c r="B10" s="6" t="s">
        <v>12</v>
      </c>
    </row>
    <row r="11" spans="1:4" x14ac:dyDescent="0.25">
      <c r="A11" s="8" t="s">
        <v>40</v>
      </c>
      <c r="B11" s="6" t="s">
        <v>13</v>
      </c>
    </row>
    <row r="12" spans="1:4" x14ac:dyDescent="0.25">
      <c r="A12" s="6" t="s">
        <v>14</v>
      </c>
      <c r="B12" s="6" t="s">
        <v>26</v>
      </c>
    </row>
    <row r="13" spans="1:4" x14ac:dyDescent="0.25">
      <c r="B13" s="7" t="s">
        <v>15</v>
      </c>
    </row>
    <row r="14" spans="1:4" x14ac:dyDescent="0.25">
      <c r="B14" s="2" t="s">
        <v>8</v>
      </c>
    </row>
    <row r="15" spans="1:4" x14ac:dyDescent="0.25">
      <c r="B15" s="2" t="s">
        <v>9</v>
      </c>
    </row>
    <row r="16" spans="1:4" x14ac:dyDescent="0.25">
      <c r="B16" s="8" t="s">
        <v>45</v>
      </c>
    </row>
    <row r="17" spans="2:2" x14ac:dyDescent="0.25">
      <c r="B17" s="8"/>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MF</vt:lpstr>
      <vt:lpstr>ValidPhrase</vt:lpstr>
      <vt:lpstr>App</vt:lpstr>
      <vt:lpstr>Calcs</vt:lpstr>
      <vt:lpstr>Folder_Years</vt:lpstr>
      <vt:lpstr>Plans</vt:lpstr>
      <vt:lpstr>MF!Print_Area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2023-02-28T01:21:51Z</cp:lastPrinted>
  <dcterms:created xsi:type="dcterms:W3CDTF">2023-02-28T00:08:18Z</dcterms:created>
  <dcterms:modified xsi:type="dcterms:W3CDTF">2024-03-14T13:13:51Z</dcterms:modified>
</cp:coreProperties>
</file>